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請求書" sheetId="1" r:id="rId1"/>
    <sheet name="商品マスタ" sheetId="2" r:id="rId2"/>
    <sheet name="Sheet3" sheetId="3" r:id="rId3"/>
  </sheets>
  <definedNames>
    <definedName name="_xlnm.Print_Area" localSheetId="0">'請求書'!$A$1:$O$45</definedName>
    <definedName name="コードリスト">'商品マスタ'!$A$2:$A$8</definedName>
    <definedName name="商品台帳">'商品マスタ'!$A$2:$E$8</definedName>
    <definedName name="単位">'商品マスタ'!$C$3:$C$8</definedName>
    <definedName name="単位リスト">'商品マスタ'!$E$2:$E$9</definedName>
  </definedNames>
  <calcPr fullCalcOnLoad="1"/>
</workbook>
</file>

<file path=xl/sharedStrings.xml><?xml version="1.0" encoding="utf-8"?>
<sst xmlns="http://schemas.openxmlformats.org/spreadsheetml/2006/main" count="130" uniqueCount="106">
  <si>
    <t>税率</t>
  </si>
  <si>
    <t>消費税額</t>
  </si>
  <si>
    <t>備考</t>
  </si>
  <si>
    <t>単価</t>
  </si>
  <si>
    <t>単位</t>
  </si>
  <si>
    <t>数量</t>
  </si>
  <si>
    <t>金額（税抜）</t>
  </si>
  <si>
    <t>税込合計金額</t>
  </si>
  <si>
    <t>税込合計</t>
  </si>
  <si>
    <t>消 費 税</t>
  </si>
  <si>
    <t>小　 　計</t>
  </si>
  <si>
    <t>ＮＯ</t>
  </si>
  <si>
    <t>受渡期日</t>
  </si>
  <si>
    <t>受渡場所</t>
  </si>
  <si>
    <t>物件名称</t>
  </si>
  <si>
    <t>取引要件</t>
  </si>
  <si>
    <t>年</t>
  </si>
  <si>
    <t>月</t>
  </si>
  <si>
    <t>日</t>
  </si>
  <si>
    <t>貴</t>
  </si>
  <si>
    <t>日付ご依頼の件</t>
  </si>
  <si>
    <t>本</t>
  </si>
  <si>
    <t>台</t>
  </si>
  <si>
    <t>コード</t>
  </si>
  <si>
    <t>型　式</t>
  </si>
  <si>
    <t>商品コード</t>
  </si>
  <si>
    <t>商品名</t>
  </si>
  <si>
    <t>型式</t>
  </si>
  <si>
    <t>定価</t>
  </si>
  <si>
    <t>メーカー</t>
  </si>
  <si>
    <t>仕様</t>
  </si>
  <si>
    <t>在庫数</t>
  </si>
  <si>
    <t>カラーテレビ</t>
  </si>
  <si>
    <t>冷蔵庫</t>
  </si>
  <si>
    <t>洗濯機</t>
  </si>
  <si>
    <t>ビデオテープ</t>
  </si>
  <si>
    <t>TH-29Z1A</t>
  </si>
  <si>
    <t>NR-10</t>
  </si>
  <si>
    <t>NA-F401</t>
  </si>
  <si>
    <t>NV-120</t>
  </si>
  <si>
    <t>TEL：076-258-1707</t>
  </si>
  <si>
    <t>FAX：076-258-1709</t>
  </si>
  <si>
    <t>式</t>
  </si>
  <si>
    <t>枚</t>
  </si>
  <si>
    <t>ｍ</t>
  </si>
  <si>
    <t>コ</t>
  </si>
  <si>
    <t>組</t>
  </si>
  <si>
    <t>諸経費</t>
  </si>
  <si>
    <t>諸費用</t>
  </si>
  <si>
    <t>モニターケーブル</t>
  </si>
  <si>
    <t>オペレーター</t>
  </si>
  <si>
    <t>マイクスタンド</t>
  </si>
  <si>
    <t>スピーチマイク</t>
  </si>
  <si>
    <t>ワイヤレスマイク</t>
  </si>
  <si>
    <t>MD/CD/デッキ</t>
  </si>
  <si>
    <t>音響機器</t>
  </si>
  <si>
    <t>カラオケ機器</t>
  </si>
  <si>
    <t>カラオケデッキ</t>
  </si>
  <si>
    <t>パワードミキサー</t>
  </si>
  <si>
    <t>８＋２ch</t>
  </si>
  <si>
    <t>スタンド付</t>
  </si>
  <si>
    <t>ボーカルマイク</t>
  </si>
  <si>
    <t>カラオケロボ</t>
  </si>
  <si>
    <t>モニター　8型</t>
  </si>
  <si>
    <t>モニターテレビ　14型</t>
  </si>
  <si>
    <t>設置調整費（撤収含む）</t>
  </si>
  <si>
    <t>1泊2日</t>
  </si>
  <si>
    <t>３００ｗ</t>
  </si>
  <si>
    <t>２．機器損傷時は、修理代等をお支払いいただきます。</t>
  </si>
  <si>
    <t>１．ご用命は、まず予約をお願いいたします。</t>
  </si>
  <si>
    <t>お見積に関して、</t>
  </si>
  <si>
    <t>４．キャンセル料は、予約金を充当します。（7日～当日）</t>
  </si>
  <si>
    <t>３．予約金を頂戴いたします。（５０％）</t>
  </si>
  <si>
    <t>石川門　広場</t>
  </si>
  <si>
    <t>現金、お振込み</t>
  </si>
  <si>
    <t>百万石春祭り　</t>
  </si>
  <si>
    <t>増設アンプ　300w</t>
  </si>
  <si>
    <t>スピーカー　300w</t>
  </si>
  <si>
    <t>特別仕様</t>
  </si>
  <si>
    <t>ご相談</t>
  </si>
  <si>
    <t>一体型</t>
  </si>
  <si>
    <t>ブーム付</t>
  </si>
  <si>
    <t>カラオケ用</t>
  </si>
  <si>
    <t>司会用</t>
  </si>
  <si>
    <t>集合配線</t>
  </si>
  <si>
    <t>ANT付</t>
  </si>
  <si>
    <t>Ｈ</t>
  </si>
  <si>
    <t>Ｈ</t>
  </si>
  <si>
    <t xml:space="preserve">  予約　　月　　日氏名　　　　　　　　　　　　印  </t>
  </si>
  <si>
    <t xml:space="preserve"> 御見積明細書 </t>
  </si>
  <si>
    <t>920-0０００</t>
  </si>
  <si>
    <t>金沢市兼六園町１－１－１</t>
  </si>
  <si>
    <t xml:space="preserve">   百万石　太郎　　様　</t>
  </si>
  <si>
    <t>「春祭り」実行委員会　御中</t>
  </si>
  <si>
    <t>ミキサー</t>
  </si>
  <si>
    <t>１６＋４ch</t>
  </si>
  <si>
    <t>出張費</t>
  </si>
  <si>
    <t>実費負担</t>
  </si>
  <si>
    <t>パワーアンプ 600w～</t>
  </si>
  <si>
    <t>スピーカー　600w～</t>
  </si>
  <si>
    <t>下記の御見積申し上げます。</t>
  </si>
  <si>
    <t>nakamati@spacelan.ne.jp</t>
  </si>
  <si>
    <t>://www.spacelan.ne.jp/~nakamati/</t>
  </si>
  <si>
    <r>
      <t xml:space="preserve">920-3114 </t>
    </r>
    <r>
      <rPr>
        <sz val="11"/>
        <rFont val="HG丸ｺﾞｼｯｸM-PRO"/>
        <family val="3"/>
      </rPr>
      <t>石川県金沢市吉原町ロ１－５</t>
    </r>
  </si>
  <si>
    <t>ナカマチデンキ</t>
  </si>
  <si>
    <t>"ＩＴたまご館"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</si>
</sst>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24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u val="single"/>
      <sz val="28"/>
      <name val="HG丸ｺﾞｼｯｸM-PRO"/>
      <family val="3"/>
    </font>
    <font>
      <sz val="16"/>
      <name val="HG丸ｺﾞｼｯｸM-PRO"/>
      <family val="3"/>
    </font>
    <font>
      <u val="single"/>
      <sz val="24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22"/>
      <name val="HG丸ｺﾞｼｯｸM-PRO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13" xfId="15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16" fillId="0" borderId="5" xfId="17" applyFont="1" applyBorder="1" applyAlignment="1">
      <alignment vertical="center"/>
    </xf>
    <xf numFmtId="38" fontId="17" fillId="0" borderId="5" xfId="17" applyFont="1" applyBorder="1" applyAlignment="1">
      <alignment vertical="center"/>
    </xf>
    <xf numFmtId="38" fontId="17" fillId="0" borderId="5" xfId="17" applyFont="1" applyFill="1" applyBorder="1" applyAlignment="1">
      <alignment vertical="center"/>
    </xf>
    <xf numFmtId="38" fontId="16" fillId="0" borderId="7" xfId="17" applyFont="1" applyBorder="1" applyAlignment="1">
      <alignment vertical="center"/>
    </xf>
    <xf numFmtId="0" fontId="18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4" fillId="0" borderId="15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6" fontId="4" fillId="0" borderId="21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5" fontId="8" fillId="0" borderId="29" xfId="0" applyNumberFormat="1" applyFont="1" applyBorder="1" applyAlignment="1">
      <alignment horizontal="center" vertical="center"/>
    </xf>
    <xf numFmtId="5" fontId="8" fillId="0" borderId="23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6" fontId="6" fillId="2" borderId="18" xfId="19" applyFont="1" applyFill="1" applyBorder="1" applyAlignment="1">
      <alignment horizontal="center" vertical="center"/>
    </xf>
    <xf numFmtId="6" fontId="6" fillId="2" borderId="30" xfId="19" applyFont="1" applyFill="1" applyBorder="1" applyAlignment="1">
      <alignment horizontal="center" vertical="center"/>
    </xf>
    <xf numFmtId="6" fontId="6" fillId="2" borderId="11" xfId="19" applyFont="1" applyFill="1" applyBorder="1" applyAlignment="1">
      <alignment horizontal="center" vertical="center"/>
    </xf>
    <xf numFmtId="6" fontId="6" fillId="2" borderId="31" xfId="19" applyFont="1" applyFill="1" applyBorder="1" applyAlignment="1">
      <alignment horizontal="center" vertical="center"/>
    </xf>
    <xf numFmtId="6" fontId="14" fillId="0" borderId="21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6</xdr:row>
      <xdr:rowOff>19050</xdr:rowOff>
    </xdr:from>
    <xdr:to>
      <xdr:col>14</xdr:col>
      <xdr:colOff>581025</xdr:colOff>
      <xdr:row>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038975" y="2257425"/>
          <a:ext cx="571500" cy="5619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3</xdr:row>
      <xdr:rowOff>0</xdr:rowOff>
    </xdr:from>
    <xdr:to>
      <xdr:col>11</xdr:col>
      <xdr:colOff>314325</xdr:colOff>
      <xdr:row>5</xdr:row>
      <xdr:rowOff>104775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238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6</xdr:row>
      <xdr:rowOff>76200</xdr:rowOff>
    </xdr:from>
    <xdr:to>
      <xdr:col>14</xdr:col>
      <xdr:colOff>523875</xdr:colOff>
      <xdr:row>7</xdr:row>
      <xdr:rowOff>257175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23145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4">
      <selection activeCell="I7" sqref="I7"/>
    </sheetView>
  </sheetViews>
  <sheetFormatPr defaultColWidth="9.00390625" defaultRowHeight="13.5"/>
  <cols>
    <col min="1" max="1" width="3.50390625" style="0" customWidth="1"/>
    <col min="2" max="2" width="6.875" style="2" customWidth="1"/>
    <col min="3" max="8" width="5.00390625" style="0" customWidth="1"/>
    <col min="9" max="9" width="12.50390625" style="0" customWidth="1"/>
    <col min="10" max="11" width="5.625" style="0" customWidth="1"/>
    <col min="12" max="12" width="10.00390625" style="0" customWidth="1"/>
    <col min="13" max="13" width="13.50390625" style="0" customWidth="1"/>
    <col min="14" max="14" width="4.625" style="0" customWidth="1"/>
    <col min="15" max="15" width="10.00390625" style="0" customWidth="1"/>
  </cols>
  <sheetData>
    <row r="1" spans="1:15" ht="37.5" customHeight="1">
      <c r="A1" s="107" t="s">
        <v>89</v>
      </c>
      <c r="B1" s="107"/>
      <c r="C1" s="107"/>
      <c r="D1" s="107"/>
      <c r="E1" s="107"/>
      <c r="F1" s="107"/>
      <c r="G1" s="107"/>
      <c r="H1" s="107"/>
      <c r="I1" s="3"/>
      <c r="J1" s="3"/>
      <c r="K1" s="3"/>
      <c r="L1" s="106">
        <v>40179</v>
      </c>
      <c r="M1" s="106"/>
      <c r="N1" s="16" t="s">
        <v>11</v>
      </c>
      <c r="O1" s="25">
        <v>220101</v>
      </c>
    </row>
    <row r="2" spans="1:15" ht="22.5" customHeight="1">
      <c r="A2" s="108" t="s">
        <v>90</v>
      </c>
      <c r="B2" s="109"/>
      <c r="C2" s="109"/>
      <c r="D2" s="110" t="s">
        <v>91</v>
      </c>
      <c r="E2" s="110"/>
      <c r="F2" s="110"/>
      <c r="G2" s="110"/>
      <c r="H2" s="110"/>
      <c r="I2" s="110"/>
      <c r="J2" s="110"/>
      <c r="K2" s="9"/>
      <c r="L2" s="3"/>
      <c r="M2" s="3"/>
      <c r="N2" s="3"/>
      <c r="O2" s="3"/>
    </row>
    <row r="3" spans="1:16" ht="37.5" customHeight="1">
      <c r="A3" s="99" t="s">
        <v>92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"/>
      <c r="M3" s="3"/>
      <c r="N3" s="3"/>
      <c r="O3" s="3"/>
      <c r="P3" s="1"/>
    </row>
    <row r="4" spans="1:17" ht="22.5" customHeight="1">
      <c r="A4" s="100" t="s">
        <v>93</v>
      </c>
      <c r="B4" s="101"/>
      <c r="C4" s="101"/>
      <c r="D4" s="101"/>
      <c r="E4" s="101"/>
      <c r="F4" s="101"/>
      <c r="G4" s="101"/>
      <c r="H4" s="101"/>
      <c r="I4" s="101"/>
      <c r="J4" s="101"/>
      <c r="K4" s="29"/>
      <c r="L4" s="102" t="s">
        <v>105</v>
      </c>
      <c r="M4" s="102"/>
      <c r="N4" s="102"/>
      <c r="O4" s="29"/>
      <c r="P4" s="1"/>
      <c r="Q4" s="1"/>
    </row>
    <row r="5" spans="1:15" ht="33.75" customHeight="1">
      <c r="A5" s="22" t="s">
        <v>19</v>
      </c>
      <c r="B5" s="22">
        <v>22</v>
      </c>
      <c r="C5" s="22" t="s">
        <v>16</v>
      </c>
      <c r="D5" s="22">
        <v>1</v>
      </c>
      <c r="E5" s="22" t="s">
        <v>17</v>
      </c>
      <c r="F5" s="22">
        <v>1</v>
      </c>
      <c r="G5" s="104" t="s">
        <v>20</v>
      </c>
      <c r="H5" s="104"/>
      <c r="I5" s="104"/>
      <c r="J5" s="3"/>
      <c r="K5" s="111" t="s">
        <v>104</v>
      </c>
      <c r="L5" s="111"/>
      <c r="M5" s="111"/>
      <c r="N5" s="111"/>
      <c r="O5" s="111"/>
    </row>
    <row r="6" spans="1:15" ht="22.5" customHeight="1">
      <c r="A6" s="103" t="s">
        <v>100</v>
      </c>
      <c r="B6" s="103"/>
      <c r="C6" s="103"/>
      <c r="D6" s="103"/>
      <c r="E6" s="103"/>
      <c r="F6" s="103"/>
      <c r="G6" s="103"/>
      <c r="H6" s="103"/>
      <c r="I6" s="3"/>
      <c r="J6" s="3"/>
      <c r="K6" s="3"/>
      <c r="L6" s="61" t="s">
        <v>103</v>
      </c>
      <c r="M6" s="62"/>
      <c r="N6" s="62"/>
      <c r="O6" s="62"/>
    </row>
    <row r="7" spans="1:15" ht="22.5" customHeight="1">
      <c r="A7" s="112" t="s">
        <v>12</v>
      </c>
      <c r="B7" s="112"/>
      <c r="C7" s="20">
        <v>22</v>
      </c>
      <c r="D7" s="20" t="s">
        <v>16</v>
      </c>
      <c r="E7" s="20">
        <v>1</v>
      </c>
      <c r="F7" s="20" t="s">
        <v>17</v>
      </c>
      <c r="G7" s="20">
        <v>1</v>
      </c>
      <c r="H7" s="20" t="s">
        <v>18</v>
      </c>
      <c r="I7" s="3"/>
      <c r="J7" s="3"/>
      <c r="K7" s="3"/>
      <c r="L7" s="87" t="s">
        <v>40</v>
      </c>
      <c r="M7" s="87"/>
      <c r="N7" s="87"/>
      <c r="O7" s="3"/>
    </row>
    <row r="8" spans="1:15" ht="22.5" customHeight="1">
      <c r="A8" s="80" t="s">
        <v>13</v>
      </c>
      <c r="B8" s="80"/>
      <c r="C8" s="80" t="s">
        <v>73</v>
      </c>
      <c r="D8" s="80"/>
      <c r="E8" s="80"/>
      <c r="F8" s="80"/>
      <c r="G8" s="80"/>
      <c r="H8" s="80"/>
      <c r="I8" s="3"/>
      <c r="J8" s="3"/>
      <c r="K8" s="3"/>
      <c r="L8" s="87" t="s">
        <v>41</v>
      </c>
      <c r="M8" s="87"/>
      <c r="N8" s="87"/>
      <c r="O8" s="3"/>
    </row>
    <row r="9" spans="1:15" ht="22.5" customHeight="1">
      <c r="A9" s="80" t="s">
        <v>14</v>
      </c>
      <c r="B9" s="80"/>
      <c r="C9" s="80" t="s">
        <v>75</v>
      </c>
      <c r="D9" s="80"/>
      <c r="E9" s="80"/>
      <c r="F9" s="80"/>
      <c r="G9" s="80"/>
      <c r="H9" s="80"/>
      <c r="I9" s="3"/>
      <c r="J9" s="3"/>
      <c r="K9" s="3"/>
      <c r="L9" s="105" t="s">
        <v>101</v>
      </c>
      <c r="M9" s="105"/>
      <c r="N9" s="105"/>
      <c r="O9" s="105"/>
    </row>
    <row r="10" spans="1:15" ht="22.5" customHeight="1">
      <c r="A10" s="80" t="s">
        <v>15</v>
      </c>
      <c r="B10" s="80"/>
      <c r="C10" s="80" t="s">
        <v>74</v>
      </c>
      <c r="D10" s="80"/>
      <c r="E10" s="80"/>
      <c r="F10" s="80"/>
      <c r="G10" s="80"/>
      <c r="H10" s="80"/>
      <c r="I10" s="3"/>
      <c r="J10" s="3"/>
      <c r="K10" s="3"/>
      <c r="L10" s="62" t="s">
        <v>102</v>
      </c>
      <c r="M10" s="62"/>
      <c r="N10" s="62"/>
      <c r="O10" s="62"/>
    </row>
    <row r="11" spans="1:15" ht="14.25" thickBot="1">
      <c r="A11" s="3"/>
      <c r="B11" s="3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" customHeight="1">
      <c r="A12" s="90" t="s">
        <v>7</v>
      </c>
      <c r="B12" s="91"/>
      <c r="C12" s="91"/>
      <c r="D12" s="91"/>
      <c r="E12" s="91"/>
      <c r="F12" s="91"/>
      <c r="G12" s="91"/>
      <c r="H12" s="94">
        <f>M40+M41</f>
        <v>38850</v>
      </c>
      <c r="I12" s="94"/>
      <c r="J12" s="94"/>
      <c r="K12" s="94"/>
      <c r="L12" s="95"/>
      <c r="M12" s="4" t="s">
        <v>0</v>
      </c>
      <c r="N12" s="5" t="s">
        <v>1</v>
      </c>
      <c r="O12" s="6"/>
    </row>
    <row r="13" spans="1:15" ht="18" customHeight="1">
      <c r="A13" s="92"/>
      <c r="B13" s="93"/>
      <c r="C13" s="93"/>
      <c r="D13" s="93"/>
      <c r="E13" s="93"/>
      <c r="F13" s="93"/>
      <c r="G13" s="93"/>
      <c r="H13" s="96"/>
      <c r="I13" s="96"/>
      <c r="J13" s="96"/>
      <c r="K13" s="96"/>
      <c r="L13" s="97"/>
      <c r="M13" s="23">
        <v>0.05</v>
      </c>
      <c r="N13" s="88">
        <f>M40*M13</f>
        <v>1850</v>
      </c>
      <c r="O13" s="89"/>
    </row>
    <row r="14" spans="1:15" s="2" customFormat="1" ht="13.5">
      <c r="A14" s="7"/>
      <c r="B14" s="32" t="s">
        <v>23</v>
      </c>
      <c r="C14" s="84" t="s">
        <v>26</v>
      </c>
      <c r="D14" s="84"/>
      <c r="E14" s="84"/>
      <c r="F14" s="84"/>
      <c r="G14" s="84" t="s">
        <v>24</v>
      </c>
      <c r="H14" s="84"/>
      <c r="I14" s="85"/>
      <c r="J14" s="8" t="s">
        <v>5</v>
      </c>
      <c r="K14" s="8" t="s">
        <v>4</v>
      </c>
      <c r="L14" s="8" t="s">
        <v>3</v>
      </c>
      <c r="M14" s="8" t="s">
        <v>6</v>
      </c>
      <c r="N14" s="81" t="s">
        <v>2</v>
      </c>
      <c r="O14" s="82"/>
    </row>
    <row r="15" spans="1:15" ht="16.5" customHeight="1">
      <c r="A15" s="17">
        <v>1</v>
      </c>
      <c r="B15" s="8">
        <v>101</v>
      </c>
      <c r="C15" s="66" t="s">
        <v>55</v>
      </c>
      <c r="D15" s="66"/>
      <c r="E15" s="66"/>
      <c r="F15" s="66"/>
      <c r="G15" s="66" t="s">
        <v>58</v>
      </c>
      <c r="H15" s="66"/>
      <c r="I15" s="67"/>
      <c r="J15" s="10">
        <v>1</v>
      </c>
      <c r="K15" s="8" t="s">
        <v>22</v>
      </c>
      <c r="L15" s="44">
        <v>5000</v>
      </c>
      <c r="M15" s="10">
        <f>IF(J15="","",IF(L15="","",J15*L15))</f>
        <v>5000</v>
      </c>
      <c r="N15" s="63" t="s">
        <v>59</v>
      </c>
      <c r="O15" s="64"/>
    </row>
    <row r="16" spans="1:15" ht="16.5" customHeight="1">
      <c r="A16" s="18">
        <v>2</v>
      </c>
      <c r="B16" s="8"/>
      <c r="C16" s="66"/>
      <c r="D16" s="66"/>
      <c r="E16" s="66"/>
      <c r="F16" s="66"/>
      <c r="G16" s="66" t="s">
        <v>76</v>
      </c>
      <c r="H16" s="66"/>
      <c r="I16" s="67"/>
      <c r="J16" s="30"/>
      <c r="K16" s="8" t="s">
        <v>22</v>
      </c>
      <c r="L16" s="44">
        <v>4000</v>
      </c>
      <c r="M16" s="10">
        <f aca="true" t="shared" si="0" ref="M16:M39">IF(J16="","",IF(L16="","",J16*L16))</f>
      </c>
      <c r="N16" s="83" t="s">
        <v>67</v>
      </c>
      <c r="O16" s="64"/>
    </row>
    <row r="17" spans="1:15" ht="16.5" customHeight="1">
      <c r="A17" s="18">
        <v>3</v>
      </c>
      <c r="B17" s="8"/>
      <c r="C17" s="66"/>
      <c r="D17" s="66"/>
      <c r="E17" s="66"/>
      <c r="F17" s="66"/>
      <c r="G17" s="66" t="s">
        <v>77</v>
      </c>
      <c r="H17" s="66"/>
      <c r="I17" s="67"/>
      <c r="J17" s="30">
        <v>2</v>
      </c>
      <c r="K17" s="8" t="s">
        <v>46</v>
      </c>
      <c r="L17" s="44">
        <v>4000</v>
      </c>
      <c r="M17" s="10">
        <f t="shared" si="0"/>
        <v>8000</v>
      </c>
      <c r="N17" s="98" t="s">
        <v>60</v>
      </c>
      <c r="O17" s="54"/>
    </row>
    <row r="18" spans="1:15" ht="16.5" customHeight="1">
      <c r="A18" s="18">
        <v>4</v>
      </c>
      <c r="B18" s="8"/>
      <c r="C18" s="66"/>
      <c r="D18" s="66"/>
      <c r="E18" s="66"/>
      <c r="F18" s="66"/>
      <c r="G18" s="66" t="s">
        <v>54</v>
      </c>
      <c r="H18" s="66"/>
      <c r="I18" s="67"/>
      <c r="J18" s="30">
        <v>1</v>
      </c>
      <c r="K18" s="8" t="s">
        <v>22</v>
      </c>
      <c r="L18" s="44">
        <v>3000</v>
      </c>
      <c r="M18" s="10">
        <f t="shared" si="0"/>
        <v>3000</v>
      </c>
      <c r="N18" s="63" t="s">
        <v>80</v>
      </c>
      <c r="O18" s="64"/>
    </row>
    <row r="19" spans="1:22" ht="16.5" customHeight="1">
      <c r="A19" s="18">
        <v>5</v>
      </c>
      <c r="B19" s="34"/>
      <c r="C19" s="66"/>
      <c r="D19" s="66"/>
      <c r="E19" s="66"/>
      <c r="F19" s="66"/>
      <c r="G19" s="66" t="s">
        <v>51</v>
      </c>
      <c r="H19" s="66"/>
      <c r="I19" s="67"/>
      <c r="J19" s="11">
        <v>2</v>
      </c>
      <c r="K19" s="43" t="s">
        <v>46</v>
      </c>
      <c r="L19" s="44">
        <v>1000</v>
      </c>
      <c r="M19" s="10">
        <f t="shared" si="0"/>
        <v>2000</v>
      </c>
      <c r="N19" s="63" t="s">
        <v>81</v>
      </c>
      <c r="O19" s="64"/>
      <c r="P19" s="40"/>
      <c r="Q19" s="16"/>
      <c r="R19" s="16"/>
      <c r="S19" s="16"/>
      <c r="T19" s="16"/>
      <c r="U19" s="16"/>
      <c r="V19" s="16"/>
    </row>
    <row r="20" spans="1:15" ht="16.5" customHeight="1">
      <c r="A20" s="18">
        <v>6</v>
      </c>
      <c r="B20" s="8"/>
      <c r="C20" s="66"/>
      <c r="D20" s="66"/>
      <c r="E20" s="66"/>
      <c r="F20" s="66"/>
      <c r="G20" s="66" t="s">
        <v>61</v>
      </c>
      <c r="H20" s="66"/>
      <c r="I20" s="67"/>
      <c r="J20" s="11"/>
      <c r="K20" s="8" t="s">
        <v>46</v>
      </c>
      <c r="L20" s="44">
        <v>2000</v>
      </c>
      <c r="M20" s="10">
        <f t="shared" si="0"/>
      </c>
      <c r="N20" s="58" t="s">
        <v>82</v>
      </c>
      <c r="O20" s="54"/>
    </row>
    <row r="21" spans="1:15" ht="16.5" customHeight="1">
      <c r="A21" s="18">
        <v>7</v>
      </c>
      <c r="B21" s="8"/>
      <c r="C21" s="66"/>
      <c r="D21" s="66"/>
      <c r="E21" s="66"/>
      <c r="F21" s="66"/>
      <c r="G21" s="66" t="s">
        <v>52</v>
      </c>
      <c r="H21" s="66"/>
      <c r="I21" s="67"/>
      <c r="J21" s="11">
        <v>2</v>
      </c>
      <c r="K21" s="8" t="s">
        <v>46</v>
      </c>
      <c r="L21" s="44">
        <v>2000</v>
      </c>
      <c r="M21" s="10">
        <f t="shared" si="0"/>
        <v>4000</v>
      </c>
      <c r="N21" s="58" t="s">
        <v>83</v>
      </c>
      <c r="O21" s="54"/>
    </row>
    <row r="22" spans="1:15" ht="16.5" customHeight="1">
      <c r="A22" s="18">
        <v>8</v>
      </c>
      <c r="B22" s="34"/>
      <c r="C22" s="66"/>
      <c r="D22" s="66"/>
      <c r="E22" s="66"/>
      <c r="F22" s="66"/>
      <c r="G22" s="72" t="s">
        <v>49</v>
      </c>
      <c r="H22" s="72"/>
      <c r="I22" s="73"/>
      <c r="J22" s="38"/>
      <c r="K22" s="39" t="s">
        <v>42</v>
      </c>
      <c r="L22" s="45">
        <v>2000</v>
      </c>
      <c r="M22" s="10">
        <f t="shared" si="0"/>
      </c>
      <c r="N22" s="58" t="s">
        <v>84</v>
      </c>
      <c r="O22" s="54"/>
    </row>
    <row r="23" spans="1:15" ht="16.5" customHeight="1">
      <c r="A23" s="18">
        <v>9</v>
      </c>
      <c r="B23" s="8"/>
      <c r="C23" s="66"/>
      <c r="D23" s="66"/>
      <c r="E23" s="66"/>
      <c r="F23" s="66"/>
      <c r="G23" s="72" t="s">
        <v>53</v>
      </c>
      <c r="H23" s="72"/>
      <c r="I23" s="73"/>
      <c r="J23" s="38"/>
      <c r="K23" s="39" t="s">
        <v>46</v>
      </c>
      <c r="L23" s="45">
        <v>6000</v>
      </c>
      <c r="M23" s="10">
        <f t="shared" si="0"/>
      </c>
      <c r="N23" s="58" t="s">
        <v>85</v>
      </c>
      <c r="O23" s="54"/>
    </row>
    <row r="24" spans="1:15" ht="16.5" customHeight="1">
      <c r="A24" s="18">
        <v>10</v>
      </c>
      <c r="B24" s="8"/>
      <c r="C24" s="66"/>
      <c r="D24" s="66"/>
      <c r="E24" s="66"/>
      <c r="F24" s="66"/>
      <c r="G24" s="56"/>
      <c r="H24" s="56"/>
      <c r="I24" s="57"/>
      <c r="J24" s="36"/>
      <c r="K24" s="37"/>
      <c r="L24" s="46"/>
      <c r="M24" s="10">
        <f t="shared" si="0"/>
      </c>
      <c r="N24" s="63"/>
      <c r="O24" s="64"/>
    </row>
    <row r="25" spans="1:15" ht="16.5" customHeight="1">
      <c r="A25" s="18">
        <v>11</v>
      </c>
      <c r="B25" s="8"/>
      <c r="C25" s="66" t="s">
        <v>78</v>
      </c>
      <c r="D25" s="66"/>
      <c r="E25" s="66"/>
      <c r="F25" s="66"/>
      <c r="G25" s="66" t="s">
        <v>98</v>
      </c>
      <c r="H25" s="66"/>
      <c r="I25" s="67"/>
      <c r="J25" s="11"/>
      <c r="K25" s="8" t="s">
        <v>22</v>
      </c>
      <c r="L25" s="44">
        <v>20000</v>
      </c>
      <c r="M25" s="10">
        <f t="shared" si="0"/>
      </c>
      <c r="N25" s="63" t="s">
        <v>79</v>
      </c>
      <c r="O25" s="64"/>
    </row>
    <row r="26" spans="1:15" ht="16.5" customHeight="1">
      <c r="A26" s="18">
        <v>12</v>
      </c>
      <c r="B26" s="8"/>
      <c r="C26" s="63"/>
      <c r="D26" s="66"/>
      <c r="E26" s="66"/>
      <c r="F26" s="66"/>
      <c r="G26" s="66" t="s">
        <v>99</v>
      </c>
      <c r="H26" s="66"/>
      <c r="I26" s="67"/>
      <c r="J26" s="11"/>
      <c r="K26" s="8" t="s">
        <v>46</v>
      </c>
      <c r="L26" s="45">
        <v>10000</v>
      </c>
      <c r="M26" s="10">
        <f t="shared" si="0"/>
      </c>
      <c r="N26" s="63" t="s">
        <v>79</v>
      </c>
      <c r="O26" s="64"/>
    </row>
    <row r="27" spans="1:15" ht="16.5" customHeight="1">
      <c r="A27" s="18">
        <v>13</v>
      </c>
      <c r="B27" s="8"/>
      <c r="C27" s="66"/>
      <c r="D27" s="66"/>
      <c r="E27" s="66"/>
      <c r="F27" s="66"/>
      <c r="G27" s="66" t="s">
        <v>94</v>
      </c>
      <c r="H27" s="66"/>
      <c r="I27" s="67"/>
      <c r="J27" s="11"/>
      <c r="K27" s="8" t="s">
        <v>22</v>
      </c>
      <c r="L27" s="44">
        <v>10000</v>
      </c>
      <c r="M27" s="10">
        <f t="shared" si="0"/>
      </c>
      <c r="N27" s="63" t="s">
        <v>95</v>
      </c>
      <c r="O27" s="64"/>
    </row>
    <row r="28" spans="1:15" ht="16.5" customHeight="1">
      <c r="A28" s="18">
        <v>14</v>
      </c>
      <c r="B28" s="8"/>
      <c r="C28" s="63"/>
      <c r="D28" s="66"/>
      <c r="E28" s="66"/>
      <c r="F28" s="66"/>
      <c r="G28" s="78"/>
      <c r="H28" s="78"/>
      <c r="I28" s="79"/>
      <c r="J28" s="11"/>
      <c r="K28" s="8"/>
      <c r="L28" s="45"/>
      <c r="M28" s="10">
        <f t="shared" si="0"/>
      </c>
      <c r="N28" s="63"/>
      <c r="O28" s="64"/>
    </row>
    <row r="29" spans="1:15" ht="16.5" customHeight="1">
      <c r="A29" s="18">
        <v>15</v>
      </c>
      <c r="B29" s="8">
        <v>201</v>
      </c>
      <c r="C29" s="66" t="s">
        <v>56</v>
      </c>
      <c r="D29" s="66"/>
      <c r="E29" s="66"/>
      <c r="F29" s="66"/>
      <c r="G29" s="66" t="s">
        <v>57</v>
      </c>
      <c r="H29" s="66"/>
      <c r="I29" s="67"/>
      <c r="J29" s="11"/>
      <c r="K29" s="8" t="s">
        <v>22</v>
      </c>
      <c r="L29" s="44">
        <v>30000</v>
      </c>
      <c r="M29" s="10">
        <f t="shared" si="0"/>
      </c>
      <c r="N29" s="63" t="s">
        <v>66</v>
      </c>
      <c r="O29" s="64"/>
    </row>
    <row r="30" spans="1:15" ht="16.5" customHeight="1">
      <c r="A30" s="18">
        <v>16</v>
      </c>
      <c r="B30" s="8"/>
      <c r="C30" s="63"/>
      <c r="D30" s="66"/>
      <c r="E30" s="66"/>
      <c r="F30" s="66"/>
      <c r="G30" s="78" t="s">
        <v>62</v>
      </c>
      <c r="H30" s="78"/>
      <c r="I30" s="79"/>
      <c r="J30" s="11"/>
      <c r="K30" s="8"/>
      <c r="L30" s="45"/>
      <c r="M30" s="10">
        <f t="shared" si="0"/>
      </c>
      <c r="N30" s="83"/>
      <c r="O30" s="64"/>
    </row>
    <row r="31" spans="1:15" ht="16.5" customHeight="1">
      <c r="A31" s="18">
        <v>17</v>
      </c>
      <c r="B31" s="8"/>
      <c r="C31" s="63"/>
      <c r="D31" s="66"/>
      <c r="E31" s="66"/>
      <c r="F31" s="66"/>
      <c r="G31" s="52" t="s">
        <v>64</v>
      </c>
      <c r="H31" s="52"/>
      <c r="I31" s="53"/>
      <c r="J31" s="38"/>
      <c r="K31" s="39" t="s">
        <v>22</v>
      </c>
      <c r="L31" s="44">
        <v>3000</v>
      </c>
      <c r="M31" s="10">
        <f t="shared" si="0"/>
      </c>
      <c r="N31" s="63"/>
      <c r="O31" s="64"/>
    </row>
    <row r="32" spans="1:15" ht="16.5" customHeight="1">
      <c r="A32" s="18">
        <v>18</v>
      </c>
      <c r="B32" s="8"/>
      <c r="C32" s="63"/>
      <c r="D32" s="66"/>
      <c r="E32" s="66"/>
      <c r="F32" s="66"/>
      <c r="G32" s="50" t="s">
        <v>63</v>
      </c>
      <c r="H32" s="50"/>
      <c r="I32" s="51"/>
      <c r="J32" s="11"/>
      <c r="K32" s="8" t="s">
        <v>22</v>
      </c>
      <c r="L32" s="44">
        <v>2000</v>
      </c>
      <c r="M32" s="10">
        <f t="shared" si="0"/>
      </c>
      <c r="N32" s="63"/>
      <c r="O32" s="64"/>
    </row>
    <row r="33" spans="1:15" ht="16.5" customHeight="1">
      <c r="A33" s="18">
        <v>19</v>
      </c>
      <c r="B33" s="8"/>
      <c r="C33" s="66"/>
      <c r="D33" s="66"/>
      <c r="E33" s="66"/>
      <c r="F33" s="66"/>
      <c r="G33" s="72"/>
      <c r="H33" s="72"/>
      <c r="I33" s="73"/>
      <c r="J33" s="38"/>
      <c r="K33" s="39"/>
      <c r="L33" s="44"/>
      <c r="M33" s="10">
        <f t="shared" si="0"/>
      </c>
      <c r="N33" s="63"/>
      <c r="O33" s="64"/>
    </row>
    <row r="34" spans="1:15" ht="16.5" customHeight="1">
      <c r="A34" s="18">
        <v>20</v>
      </c>
      <c r="B34" s="8">
        <v>301</v>
      </c>
      <c r="C34" s="66" t="s">
        <v>48</v>
      </c>
      <c r="D34" s="66"/>
      <c r="E34" s="66"/>
      <c r="F34" s="66"/>
      <c r="G34" s="66" t="s">
        <v>65</v>
      </c>
      <c r="H34" s="66"/>
      <c r="I34" s="67"/>
      <c r="J34" s="11">
        <v>1</v>
      </c>
      <c r="K34" s="8" t="s">
        <v>42</v>
      </c>
      <c r="L34" s="44">
        <v>12000</v>
      </c>
      <c r="M34" s="10">
        <f t="shared" si="0"/>
        <v>12000</v>
      </c>
      <c r="N34" s="63"/>
      <c r="O34" s="64"/>
    </row>
    <row r="35" spans="1:15" ht="16.5" customHeight="1">
      <c r="A35" s="18">
        <v>21</v>
      </c>
      <c r="B35" s="8"/>
      <c r="C35" s="63"/>
      <c r="D35" s="66"/>
      <c r="E35" s="66"/>
      <c r="F35" s="66"/>
      <c r="G35" s="66"/>
      <c r="H35" s="66"/>
      <c r="I35" s="67"/>
      <c r="J35" s="11"/>
      <c r="K35" s="8"/>
      <c r="L35" s="45"/>
      <c r="M35" s="10">
        <f t="shared" si="0"/>
      </c>
      <c r="N35" s="63"/>
      <c r="O35" s="64"/>
    </row>
    <row r="36" spans="1:15" ht="16.5" customHeight="1">
      <c r="A36" s="18">
        <v>22</v>
      </c>
      <c r="B36" s="8"/>
      <c r="C36" s="63"/>
      <c r="D36" s="66"/>
      <c r="E36" s="66"/>
      <c r="F36" s="66"/>
      <c r="G36" s="72" t="s">
        <v>50</v>
      </c>
      <c r="H36" s="72"/>
      <c r="I36" s="73"/>
      <c r="J36" s="38"/>
      <c r="K36" s="39" t="s">
        <v>86</v>
      </c>
      <c r="L36" s="45">
        <v>4000</v>
      </c>
      <c r="M36" s="10">
        <f t="shared" si="0"/>
      </c>
      <c r="N36" s="63"/>
      <c r="O36" s="64"/>
    </row>
    <row r="37" spans="1:15" ht="16.5" customHeight="1">
      <c r="A37" s="18">
        <v>23</v>
      </c>
      <c r="B37" s="8"/>
      <c r="C37" s="66"/>
      <c r="D37" s="66"/>
      <c r="E37" s="66"/>
      <c r="F37" s="66"/>
      <c r="G37" s="72" t="s">
        <v>47</v>
      </c>
      <c r="H37" s="72"/>
      <c r="I37" s="73"/>
      <c r="J37" s="38">
        <v>1</v>
      </c>
      <c r="K37" s="39" t="s">
        <v>42</v>
      </c>
      <c r="L37" s="44">
        <v>3000</v>
      </c>
      <c r="M37" s="10">
        <f t="shared" si="0"/>
        <v>3000</v>
      </c>
      <c r="N37" s="63"/>
      <c r="O37" s="64"/>
    </row>
    <row r="38" spans="1:15" ht="16.5" customHeight="1">
      <c r="A38" s="18">
        <v>24</v>
      </c>
      <c r="B38" s="8"/>
      <c r="C38" s="66"/>
      <c r="D38" s="66"/>
      <c r="E38" s="66"/>
      <c r="F38" s="66"/>
      <c r="G38" s="66" t="s">
        <v>96</v>
      </c>
      <c r="H38" s="66"/>
      <c r="I38" s="67"/>
      <c r="J38" s="11"/>
      <c r="K38" s="8" t="s">
        <v>42</v>
      </c>
      <c r="L38" s="45"/>
      <c r="M38" s="10">
        <f t="shared" si="0"/>
      </c>
      <c r="N38" s="63" t="s">
        <v>97</v>
      </c>
      <c r="O38" s="64"/>
    </row>
    <row r="39" spans="1:15" ht="16.5" customHeight="1" thickBot="1">
      <c r="A39" s="19">
        <v>25</v>
      </c>
      <c r="B39" s="24"/>
      <c r="C39" s="86"/>
      <c r="D39" s="86"/>
      <c r="E39" s="86"/>
      <c r="F39" s="86"/>
      <c r="G39" s="86"/>
      <c r="H39" s="86"/>
      <c r="I39" s="55"/>
      <c r="J39" s="13"/>
      <c r="K39" s="24"/>
      <c r="L39" s="47"/>
      <c r="M39" s="31">
        <f t="shared" si="0"/>
      </c>
      <c r="N39" s="74"/>
      <c r="O39" s="75"/>
    </row>
    <row r="40" spans="1:15" ht="22.5" customHeight="1" thickBot="1">
      <c r="A40" s="41"/>
      <c r="B40" s="65" t="s">
        <v>70</v>
      </c>
      <c r="C40" s="65"/>
      <c r="D40" s="65"/>
      <c r="E40" s="65"/>
      <c r="F40" s="65"/>
      <c r="G40" s="65"/>
      <c r="H40" s="65"/>
      <c r="I40" s="42"/>
      <c r="J40" s="42"/>
      <c r="K40" s="49"/>
      <c r="L40" s="21" t="s">
        <v>10</v>
      </c>
      <c r="M40" s="26">
        <f>SUM(M15:M39)</f>
        <v>37000</v>
      </c>
      <c r="N40" s="76"/>
      <c r="O40" s="77"/>
    </row>
    <row r="41" spans="1:15" ht="22.5" customHeight="1" thickBot="1">
      <c r="A41" s="59" t="s">
        <v>69</v>
      </c>
      <c r="B41" s="60"/>
      <c r="C41" s="60"/>
      <c r="D41" s="60"/>
      <c r="E41" s="60"/>
      <c r="F41" s="60"/>
      <c r="G41" s="60"/>
      <c r="H41" s="60"/>
      <c r="I41" s="60"/>
      <c r="J41" s="16"/>
      <c r="K41" s="9"/>
      <c r="L41" s="21" t="s">
        <v>9</v>
      </c>
      <c r="M41" s="26">
        <f>M40*M13</f>
        <v>1850</v>
      </c>
      <c r="N41" s="76"/>
      <c r="O41" s="77"/>
    </row>
    <row r="42" spans="1:15" ht="22.5" customHeight="1" thickBot="1">
      <c r="A42" s="59" t="s">
        <v>68</v>
      </c>
      <c r="B42" s="60"/>
      <c r="C42" s="60"/>
      <c r="D42" s="60"/>
      <c r="E42" s="60"/>
      <c r="F42" s="60"/>
      <c r="G42" s="60"/>
      <c r="H42" s="60"/>
      <c r="I42" s="60"/>
      <c r="J42" s="16"/>
      <c r="K42" s="9"/>
      <c r="L42" s="21" t="s">
        <v>8</v>
      </c>
      <c r="M42" s="27">
        <f>M40+M41</f>
        <v>38850</v>
      </c>
      <c r="N42" s="76"/>
      <c r="O42" s="77"/>
    </row>
    <row r="43" spans="1:17" ht="22.5" customHeight="1">
      <c r="A43" s="59" t="s">
        <v>72</v>
      </c>
      <c r="B43" s="60"/>
      <c r="C43" s="60"/>
      <c r="D43" s="60"/>
      <c r="E43" s="60"/>
      <c r="F43" s="60"/>
      <c r="G43" s="60"/>
      <c r="H43" s="60"/>
      <c r="I43" s="60"/>
      <c r="J43" s="68" t="s">
        <v>88</v>
      </c>
      <c r="K43" s="68"/>
      <c r="L43" s="68"/>
      <c r="M43" s="68"/>
      <c r="N43" s="68"/>
      <c r="O43" s="69"/>
      <c r="P43" s="48"/>
      <c r="Q43" s="1"/>
    </row>
    <row r="44" spans="1:17" ht="22.5" customHeight="1">
      <c r="A44" s="59" t="s">
        <v>71</v>
      </c>
      <c r="B44" s="60"/>
      <c r="C44" s="60"/>
      <c r="D44" s="60"/>
      <c r="E44" s="60"/>
      <c r="F44" s="60"/>
      <c r="G44" s="60"/>
      <c r="H44" s="60"/>
      <c r="I44" s="60"/>
      <c r="J44" s="70"/>
      <c r="K44" s="70"/>
      <c r="L44" s="70"/>
      <c r="M44" s="70"/>
      <c r="N44" s="70"/>
      <c r="O44" s="71"/>
      <c r="P44" s="48"/>
      <c r="Q44" s="1"/>
    </row>
    <row r="45" spans="1:15" ht="14.25" thickBot="1">
      <c r="A45" s="14"/>
      <c r="B45" s="3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/>
    </row>
  </sheetData>
  <mergeCells count="110">
    <mergeCell ref="L9:O9"/>
    <mergeCell ref="C9:H9"/>
    <mergeCell ref="G19:I19"/>
    <mergeCell ref="L1:M1"/>
    <mergeCell ref="A1:H1"/>
    <mergeCell ref="A2:C2"/>
    <mergeCell ref="D2:J2"/>
    <mergeCell ref="A10:B10"/>
    <mergeCell ref="K5:O5"/>
    <mergeCell ref="A7:B7"/>
    <mergeCell ref="A8:B8"/>
    <mergeCell ref="N17:O17"/>
    <mergeCell ref="N18:O18"/>
    <mergeCell ref="A3:K3"/>
    <mergeCell ref="A4:J4"/>
    <mergeCell ref="L4:N4"/>
    <mergeCell ref="L7:N7"/>
    <mergeCell ref="A9:B9"/>
    <mergeCell ref="A6:H6"/>
    <mergeCell ref="G5:I5"/>
    <mergeCell ref="G23:I23"/>
    <mergeCell ref="C23:F23"/>
    <mergeCell ref="C8:H8"/>
    <mergeCell ref="N20:O20"/>
    <mergeCell ref="N21:O21"/>
    <mergeCell ref="N22:O22"/>
    <mergeCell ref="L8:N8"/>
    <mergeCell ref="N13:O13"/>
    <mergeCell ref="A12:G13"/>
    <mergeCell ref="H12:L13"/>
    <mergeCell ref="N28:O28"/>
    <mergeCell ref="N19:O19"/>
    <mergeCell ref="N30:O30"/>
    <mergeCell ref="G27:I27"/>
    <mergeCell ref="G22:I22"/>
    <mergeCell ref="N27:O27"/>
    <mergeCell ref="G24:I24"/>
    <mergeCell ref="N24:O24"/>
    <mergeCell ref="N25:O25"/>
    <mergeCell ref="N23:O23"/>
    <mergeCell ref="C39:F39"/>
    <mergeCell ref="G35:I35"/>
    <mergeCell ref="N35:O35"/>
    <mergeCell ref="N36:O36"/>
    <mergeCell ref="N37:O37"/>
    <mergeCell ref="G39:I39"/>
    <mergeCell ref="N38:O38"/>
    <mergeCell ref="G37:I37"/>
    <mergeCell ref="C38:F38"/>
    <mergeCell ref="L10:O10"/>
    <mergeCell ref="G38:I38"/>
    <mergeCell ref="N32:O32"/>
    <mergeCell ref="N33:O33"/>
    <mergeCell ref="N34:O34"/>
    <mergeCell ref="G28:I28"/>
    <mergeCell ref="G29:I29"/>
    <mergeCell ref="G33:I33"/>
    <mergeCell ref="G34:I34"/>
    <mergeCell ref="N31:O31"/>
    <mergeCell ref="G20:I20"/>
    <mergeCell ref="N14:O14"/>
    <mergeCell ref="C15:F15"/>
    <mergeCell ref="N16:O16"/>
    <mergeCell ref="G16:I16"/>
    <mergeCell ref="N15:O15"/>
    <mergeCell ref="G15:I15"/>
    <mergeCell ref="C14:F14"/>
    <mergeCell ref="G14:I14"/>
    <mergeCell ref="G17:I17"/>
    <mergeCell ref="G18:I18"/>
    <mergeCell ref="C10:H10"/>
    <mergeCell ref="C18:F18"/>
    <mergeCell ref="C16:F16"/>
    <mergeCell ref="C17:F17"/>
    <mergeCell ref="C36:F36"/>
    <mergeCell ref="C37:F37"/>
    <mergeCell ref="C33:F33"/>
    <mergeCell ref="C22:F22"/>
    <mergeCell ref="C24:F24"/>
    <mergeCell ref="C25:F25"/>
    <mergeCell ref="C27:F27"/>
    <mergeCell ref="C26:F26"/>
    <mergeCell ref="C35:F35"/>
    <mergeCell ref="C34:F34"/>
    <mergeCell ref="C30:F30"/>
    <mergeCell ref="C31:F31"/>
    <mergeCell ref="C32:F32"/>
    <mergeCell ref="C19:F19"/>
    <mergeCell ref="C20:F20"/>
    <mergeCell ref="C21:F21"/>
    <mergeCell ref="J43:O44"/>
    <mergeCell ref="G25:I25"/>
    <mergeCell ref="G36:I36"/>
    <mergeCell ref="N39:O39"/>
    <mergeCell ref="N42:O42"/>
    <mergeCell ref="N41:O41"/>
    <mergeCell ref="N40:O40"/>
    <mergeCell ref="G30:I30"/>
    <mergeCell ref="G26:I26"/>
    <mergeCell ref="N26:O26"/>
    <mergeCell ref="A43:I43"/>
    <mergeCell ref="A44:I44"/>
    <mergeCell ref="L6:O6"/>
    <mergeCell ref="N29:O29"/>
    <mergeCell ref="B40:H40"/>
    <mergeCell ref="A41:I41"/>
    <mergeCell ref="A42:I42"/>
    <mergeCell ref="C28:F28"/>
    <mergeCell ref="C29:F29"/>
    <mergeCell ref="G21:I21"/>
  </mergeCells>
  <dataValidations count="2">
    <dataValidation type="list" allowBlank="1" showInputMessage="1" showErrorMessage="1" sqref="B15:B39">
      <formula1>コードリスト</formula1>
    </dataValidation>
    <dataValidation type="list" allowBlank="1" showInputMessage="1" showErrorMessage="1" sqref="K15:K18 K20:K39">
      <formula1>単位リスト</formula1>
    </dataValidation>
  </dataValidations>
  <printOptions horizontalCentered="1" verticalCentered="1"/>
  <pageMargins left="0" right="0" top="0" bottom="0" header="0.1968503937007874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8" sqref="E8"/>
    </sheetView>
  </sheetViews>
  <sheetFormatPr defaultColWidth="9.00390625" defaultRowHeight="13.5"/>
  <sheetData>
    <row r="1" spans="1:9" ht="13.5">
      <c r="A1" t="s">
        <v>25</v>
      </c>
      <c r="B1" t="s">
        <v>26</v>
      </c>
      <c r="C1" t="s">
        <v>27</v>
      </c>
      <c r="D1" t="s">
        <v>3</v>
      </c>
      <c r="E1" t="s">
        <v>4</v>
      </c>
      <c r="F1" t="s">
        <v>28</v>
      </c>
      <c r="G1" t="s">
        <v>29</v>
      </c>
      <c r="H1" t="s">
        <v>30</v>
      </c>
      <c r="I1" t="s">
        <v>31</v>
      </c>
    </row>
    <row r="2" spans="1:5" ht="13.5">
      <c r="A2">
        <v>101</v>
      </c>
      <c r="B2" t="s">
        <v>32</v>
      </c>
      <c r="C2" t="s">
        <v>36</v>
      </c>
      <c r="D2" s="28">
        <v>128000</v>
      </c>
      <c r="E2" t="s">
        <v>22</v>
      </c>
    </row>
    <row r="3" spans="1:5" ht="13.5">
      <c r="A3">
        <v>201</v>
      </c>
      <c r="B3" t="s">
        <v>33</v>
      </c>
      <c r="C3" t="s">
        <v>37</v>
      </c>
      <c r="D3" s="28">
        <v>150000</v>
      </c>
      <c r="E3" t="s">
        <v>43</v>
      </c>
    </row>
    <row r="4" spans="1:5" ht="13.5">
      <c r="A4">
        <v>301</v>
      </c>
      <c r="B4" t="s">
        <v>34</v>
      </c>
      <c r="C4" t="s">
        <v>38</v>
      </c>
      <c r="D4" s="28">
        <v>29800</v>
      </c>
      <c r="E4" t="s">
        <v>44</v>
      </c>
    </row>
    <row r="5" spans="1:5" ht="13.5">
      <c r="A5">
        <v>401</v>
      </c>
      <c r="B5" t="s">
        <v>35</v>
      </c>
      <c r="C5" t="s">
        <v>39</v>
      </c>
      <c r="D5" s="28">
        <v>600</v>
      </c>
      <c r="E5" t="s">
        <v>21</v>
      </c>
    </row>
    <row r="6" spans="1:5" ht="13.5">
      <c r="A6">
        <v>501</v>
      </c>
      <c r="E6" t="s">
        <v>42</v>
      </c>
    </row>
    <row r="7" ht="13.5">
      <c r="E7" t="s">
        <v>87</v>
      </c>
    </row>
    <row r="8" spans="1:5" ht="13.5">
      <c r="A8">
        <v>601</v>
      </c>
      <c r="E8" t="s">
        <v>45</v>
      </c>
    </row>
    <row r="9" ht="13.5">
      <c r="E9" t="s">
        <v>46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nakamatid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ittamago3</dc:creator>
  <cp:keywords/>
  <dc:description/>
  <cp:lastModifiedBy>Ｋ．Ｎａｋａｍａｔｉ</cp:lastModifiedBy>
  <cp:lastPrinted>2010-02-06T08:00:42Z</cp:lastPrinted>
  <dcterms:created xsi:type="dcterms:W3CDTF">2002-09-27T10:14:39Z</dcterms:created>
  <dcterms:modified xsi:type="dcterms:W3CDTF">2010-04-30T08:25:47Z</dcterms:modified>
  <cp:category/>
  <cp:version/>
  <cp:contentType/>
  <cp:contentStatus/>
</cp:coreProperties>
</file>